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0\2 nabídky\"/>
    </mc:Choice>
  </mc:AlternateContent>
  <xr:revisionPtr revIDLastSave="0" documentId="13_ncr:1_{A74C0D68-503D-418F-90D0-BA1F452799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R11" i="1" l="1"/>
  <c r="Q11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<sst xmlns="http://schemas.openxmlformats.org/spreadsheetml/2006/main" count="44" uniqueCount="42">
  <si>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</si>
  <si>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</si>
  <si>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</si>
  <si>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</si>
  <si>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</si>
  <si>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</si>
  <si>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</si>
  <si>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</si>
  <si>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</si>
  <si>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</si>
  <si>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</si>
  <si>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</si>
  <si>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</si>
  <si>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</si>
  <si>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</si>
  <si>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</si>
  <si>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</si>
  <si>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</si>
  <si>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</si>
  <si>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</si>
  <si>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</si>
  <si>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</si>
  <si>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</si>
  <si>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</si>
  <si>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</si>
  <si>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</si>
  <si>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</si>
  <si>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</si>
  <si>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</si>
  <si>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</si>
  <si>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</si>
  <si>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</si>
  <si>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</si>
  <si>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</si>
  <si>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>Ing. Petr Pfauser,
Tel.: 37763 6717</t>
  </si>
  <si>
    <t>Univerzitní 28, 
301 00 Plzeň,
Fakulta designu a umění Ladislava Sutnara, 
místnost LS 230</t>
  </si>
  <si>
    <t>Laserové multifunkční zařízení formátu A4</t>
  </si>
  <si>
    <t>Záruka na zboží min. 36 měsíců.
Včetně instalace a zaškolení uživatelů.</t>
  </si>
  <si>
    <t xml:space="preserve">Tiskárny, kopírky, multifunkce II. 010 - 2023 </t>
  </si>
  <si>
    <t>Laserové multifunkční zařízení  formátu A4 (tiskárna, kopírka, skener) s parametry:
Funkce: tisk, kopírování, skenování.
Rychlost tisku min. 38 stran / minutu.
Tisknutelné formáty papíru: A4, A5, A5 (na šířku), A6, B5.
Podporované typy medií: běžný papír, recyklovaný papír, silný papír, tenký papír, štítek, pohlednice, obálka.
Barevný dotykový displej min. 12 cm.
Rozlišení tisku min. 1200 x 1200 dpi.
Oboustranný tisk (duplex).
Paměť min. 1 GB.
Životnost toneru min. 10 000 stran.
Rozhraní min.: USB 2.0 Hi-Speed, 10BASE-T/100BASE-TX/1000Base-T, Wi-Fi –802.11b/g/n, bezdrátové přímé připojení.
Podpora tisku z mobilních zařízení.
Barevné skenování.
Oboustranné skenování s rychlostí min. 70 stran / minutu.
Podporované typy souborů: TIFF, JPEG, PDF, kompaktní formát PDF, prohledávatelný formát PDF.
Plnohodnotný toner součástí na min. 10 000 kopií.
Záruka min. 36 měsíců.
Včetně instalace a zaškolení uživatelů.
Doporučený objem tisku za měsíc: 4 000 stran.</t>
  </si>
  <si>
    <t>https://www.energystar.gov/productfinder/product/certified-imaging-equipment/details/2395332</t>
  </si>
  <si>
    <t>Canon i-SENSYS/imageCLASS MF453dw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</si>
</sst>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1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2" applyAlignment="1">
      <alignment horizontal="left"/>
    </xf>
    <xf numFmtId="0" fontId="6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5" fillId="0" borderId="0" xfId="2"/>
    <xf numFmtId="0" fontId="5" fillId="0" borderId="0" xfId="2" applyAlignment="1">
      <alignment vertical="center" wrapText="1"/>
    </xf>
    <xf numFmtId="49" fontId="5" fillId="0" borderId="0" xfId="2" applyNumberFormat="1" applyAlignment="1">
      <alignment vertical="center" wrapText="1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6" fillId="4" borderId="2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top" wrapText="1"/>
    </xf>
    <xf numFmtId="0" fontId="7" fillId="3" borderId="1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4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" applyFont="1" applyAlignment="1">
      <alignment horizontal="left" vertical="center" wrapText="1"/>
    </xf>
    <xf numFmtId="164" fontId="6" fillId="0" borderId="7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4">
    <cellStyle name="Normální" xfId="0" builtinId="0"/>
    <cellStyle name="Normální 2" xfId="2" xr:uid="{00000000-0005-0000-0000-000002000000}"/>
    <cellStyle name="normální 3" xfId="1" xr:uid="{00000000-0005-0000-0000-000003000000}"/>
    <cellStyle name="normální 3 2" xfId="3" xr:uid="{00000000-0005-0000-0000-000004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3" zoomScaleNormal="100" workbookViewId="0">
      <selection activeCell="F4" sqref="F4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116.710937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38.140625" customWidth="1"/>
    <col min="13" max="13" width="23.7109375" customWidth="1"/>
    <col min="14" max="14" width="33.140625" style="2" customWidth="1"/>
    <col min="15" max="15" width="27.7109375" style="3" customWidth="1"/>
    <col min="16" max="16" width="17.710937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4" customWidth="1"/>
  </cols>
  <sheetData>
    <row r="1" spans="1:22" ht="15.75" x14ac:dyDescent="0.25">
      <c r="B1" s="63" t="s">
        <v>29</v>
      </c>
      <c r="C1" s="64"/>
      <c r="D1" s="64"/>
    </row>
    <row r="2" spans="1:22" ht="18" customHeight="1" x14ac:dyDescent="0.25">
      <c r="B2" s="63" t="s">
        <v>38</v>
      </c>
      <c r="C2" s="63"/>
      <c r="D2" s="63"/>
      <c r="G2" s="41"/>
    </row>
    <row r="3" spans="1:22" ht="29.25" customHeight="1" x14ac:dyDescent="0.25">
      <c r="D3" s="1"/>
      <c r="G3" s="70"/>
      <c r="H3" s="70"/>
      <c r="I3" s="70"/>
      <c r="J3" s="70"/>
      <c r="K3" s="70"/>
      <c r="L3" s="70"/>
      <c r="M3" s="70"/>
      <c r="N3" s="70"/>
      <c r="O3" s="70"/>
      <c r="P3" s="2"/>
      <c r="T3" s="5"/>
      <c r="U3" s="6"/>
      <c r="V3" s="7"/>
    </row>
    <row r="4" spans="1:22" ht="29.25" customHeight="1" x14ac:dyDescent="0.25">
      <c r="B4" s="12"/>
      <c r="C4" s="8" t="s">
        <v>0</v>
      </c>
      <c r="D4" s="54"/>
      <c r="E4" s="54"/>
      <c r="F4" s="54"/>
      <c r="G4" s="70"/>
      <c r="H4" s="70"/>
      <c r="I4" s="70"/>
      <c r="J4" s="70"/>
      <c r="K4" s="70"/>
      <c r="L4" s="70"/>
      <c r="M4" s="70"/>
      <c r="N4" s="70"/>
      <c r="O4" s="70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40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30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32</v>
      </c>
      <c r="L7" s="20" t="s">
        <v>21</v>
      </c>
      <c r="M7" s="55" t="s">
        <v>22</v>
      </c>
      <c r="N7" s="20" t="s">
        <v>23</v>
      </c>
      <c r="O7" s="20" t="s">
        <v>24</v>
      </c>
      <c r="P7" s="20" t="s">
        <v>25</v>
      </c>
      <c r="Q7" s="20" t="s">
        <v>6</v>
      </c>
      <c r="R7" s="22" t="s">
        <v>7</v>
      </c>
      <c r="S7" s="55" t="s">
        <v>8</v>
      </c>
      <c r="T7" s="55" t="s">
        <v>9</v>
      </c>
      <c r="U7" s="20" t="s">
        <v>26</v>
      </c>
      <c r="V7" s="20" t="s">
        <v>27</v>
      </c>
    </row>
    <row r="8" spans="1:22" ht="321.75" customHeight="1" thickTop="1" thickBot="1" x14ac:dyDescent="0.3">
      <c r="A8" s="23"/>
      <c r="B8" s="43">
        <v>1</v>
      </c>
      <c r="C8" s="51" t="s">
        <v>36</v>
      </c>
      <c r="D8" s="44">
        <v>2</v>
      </c>
      <c r="E8" s="45" t="s">
        <v>28</v>
      </c>
      <c r="F8" s="53" t="s">
        <v>39</v>
      </c>
      <c r="G8" s="56" t="s">
        <v>41</v>
      </c>
      <c r="H8" s="57" t="s">
        <v>40</v>
      </c>
      <c r="I8" s="51" t="s">
        <v>33</v>
      </c>
      <c r="J8" s="51" t="s">
        <v>31</v>
      </c>
      <c r="K8" s="46"/>
      <c r="L8" s="52" t="s">
        <v>37</v>
      </c>
      <c r="M8" s="51" t="s">
        <v>34</v>
      </c>
      <c r="N8" s="51" t="s">
        <v>35</v>
      </c>
      <c r="O8" s="42">
        <v>21</v>
      </c>
      <c r="P8" s="47">
        <f>D8*Q8</f>
        <v>21000</v>
      </c>
      <c r="Q8" s="48">
        <v>10500</v>
      </c>
      <c r="R8" s="58">
        <v>9300</v>
      </c>
      <c r="S8" s="49">
        <f>D8*R8</f>
        <v>18600</v>
      </c>
      <c r="T8" s="50" t="str">
        <f>IF(ISNUMBER(R8), IF(R8&gt;Q8,"NEVYHOVUJE","VYHOVUJE")," ")</f>
        <v>VYHOVUJE</v>
      </c>
      <c r="U8" s="45"/>
      <c r="V8" s="45" t="s">
        <v>14</v>
      </c>
    </row>
    <row r="9" spans="1:22" ht="16.5" thickTop="1" thickBot="1" x14ac:dyDescent="0.3">
      <c r="C9"/>
      <c r="D9"/>
      <c r="E9"/>
      <c r="F9"/>
      <c r="G9" s="24"/>
      <c r="H9"/>
      <c r="I9"/>
      <c r="J9"/>
      <c r="N9"/>
      <c r="O9"/>
      <c r="P9" s="26"/>
      <c r="S9" s="39"/>
    </row>
    <row r="10" spans="1:22" ht="60.75" customHeight="1" thickTop="1" thickBot="1" x14ac:dyDescent="0.3">
      <c r="B10" s="65" t="s">
        <v>10</v>
      </c>
      <c r="C10" s="65"/>
      <c r="D10" s="65"/>
      <c r="E10" s="65"/>
      <c r="F10" s="65"/>
      <c r="G10" s="65"/>
      <c r="H10" s="65"/>
      <c r="I10" s="65"/>
      <c r="J10" s="25"/>
      <c r="K10" s="25"/>
      <c r="L10" s="10"/>
      <c r="M10" s="10"/>
      <c r="N10" s="10"/>
      <c r="O10" s="26"/>
      <c r="P10" s="26"/>
      <c r="Q10" s="27" t="s">
        <v>11</v>
      </c>
      <c r="R10" s="66" t="s">
        <v>12</v>
      </c>
      <c r="S10" s="67"/>
      <c r="T10" s="68"/>
      <c r="V10" s="28"/>
    </row>
    <row r="11" spans="1:22" ht="33" customHeight="1" thickTop="1" thickBot="1" x14ac:dyDescent="0.3">
      <c r="B11" s="69" t="s">
        <v>15</v>
      </c>
      <c r="C11" s="69"/>
      <c r="D11" s="69"/>
      <c r="E11" s="69"/>
      <c r="F11" s="69"/>
      <c r="G11" s="69"/>
      <c r="H11" s="29"/>
      <c r="I11" s="29"/>
      <c r="J11" s="29"/>
      <c r="L11" s="30"/>
      <c r="M11" s="30"/>
      <c r="N11" s="30"/>
      <c r="O11" s="31"/>
      <c r="P11" s="31"/>
      <c r="Q11" s="32">
        <f>SUM(P8:P8)</f>
        <v>21000</v>
      </c>
      <c r="R11" s="60">
        <f>SUM(S8:S8)</f>
        <v>18600</v>
      </c>
      <c r="S11" s="61"/>
      <c r="T11" s="62"/>
    </row>
    <row r="12" spans="1:22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N12"/>
    </row>
    <row r="13" spans="1:22" ht="18.600000000000001" customHeight="1" x14ac:dyDescent="0.25">
      <c r="B13" s="59" t="s">
        <v>13</v>
      </c>
      <c r="C13" s="59"/>
      <c r="D13" s="59"/>
      <c r="E13" s="59"/>
      <c r="F13" s="59"/>
      <c r="G13" s="59"/>
      <c r="H13" s="59"/>
      <c r="I13" s="59"/>
      <c r="J13"/>
      <c r="N13"/>
    </row>
    <row r="14" spans="1:22" ht="18.600000000000001" customHeight="1" x14ac:dyDescent="0.25">
      <c r="B14" s="37"/>
      <c r="C14" s="37"/>
      <c r="D14" s="37"/>
      <c r="E14" s="37"/>
      <c r="F14" s="37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SaTJ+4TG92v1kkqqSifYDVrib4xyuMGWkP+Gyp97xpBkFuncMCzGR7o+OazhMJDWPavAWFzAzDPuqTjdDjNcPA==" saltValue="WJYf6uLCa5C9lwOwJslZng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1">
    <dataValidation type="list" showInputMessage="1" showErrorMessage="1" sqref="E8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2023-03-28T12:08:20Z</cp:lastPrinted>
  <dcterms:created xsi:type="dcterms:W3CDTF">2014-03-05T12:43:32Z</dcterms:created>
  <dcterms:modified xsi:type="dcterms:W3CDTF">2023-03-31T05:42:59Z</dcterms:modified>
</cp:coreProperties>
</file>